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s.strom\OneDrive - Kimitoöns kommun\2021\Näringsliv 2021\Mats dokument 25.3.2021\"/>
    </mc:Choice>
  </mc:AlternateContent>
  <bookViews>
    <workbookView xWindow="0" yWindow="0" windowWidth="20490" windowHeight="7760"/>
  </bookViews>
  <sheets>
    <sheet name="Suunnitelma" sheetId="3" r:id="rId1"/>
    <sheet name="Myyntilaskelma" sheetId="1" r:id="rId2"/>
    <sheet name="Tuloslakselma"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2" l="1"/>
  <c r="C29" i="2"/>
  <c r="C27" i="2"/>
  <c r="C16" i="2"/>
  <c r="C17" i="2"/>
  <c r="C18" i="2"/>
  <c r="C19" i="2"/>
  <c r="C20" i="2"/>
  <c r="C21" i="2"/>
  <c r="C22" i="2"/>
  <c r="C23" i="2"/>
  <c r="C24" i="2"/>
  <c r="C15" i="2"/>
  <c r="C13" i="2"/>
  <c r="C12" i="2"/>
  <c r="C11" i="2"/>
  <c r="C10" i="2"/>
  <c r="C6" i="2"/>
  <c r="C25" i="2" l="1"/>
  <c r="D17" i="1" l="1"/>
  <c r="H17" i="1"/>
  <c r="J17" i="1"/>
  <c r="C16" i="1"/>
  <c r="H16" i="1"/>
  <c r="J16" i="1"/>
  <c r="C14" i="1"/>
  <c r="C17" i="1" s="1"/>
  <c r="D14" i="1"/>
  <c r="E14" i="1"/>
  <c r="E17" i="1" s="1"/>
  <c r="F14" i="1"/>
  <c r="F17" i="1" s="1"/>
  <c r="G14" i="1"/>
  <c r="G17" i="1" s="1"/>
  <c r="H14" i="1"/>
  <c r="I14" i="1"/>
  <c r="I17" i="1" s="1"/>
  <c r="J14" i="1"/>
  <c r="K14" i="1"/>
  <c r="K17" i="1" s="1"/>
  <c r="B14" i="1"/>
  <c r="B17" i="1" s="1"/>
  <c r="C13" i="1"/>
  <c r="D13" i="1"/>
  <c r="D16" i="1" s="1"/>
  <c r="E13" i="1"/>
  <c r="E16" i="1" s="1"/>
  <c r="F13" i="1"/>
  <c r="G13" i="1"/>
  <c r="G16" i="1" s="1"/>
  <c r="H13" i="1"/>
  <c r="I13" i="1"/>
  <c r="I16" i="1" s="1"/>
  <c r="J13" i="1"/>
  <c r="K13" i="1"/>
  <c r="K16" i="1" s="1"/>
  <c r="B13" i="1"/>
  <c r="B16" i="1" s="1"/>
  <c r="C11" i="1"/>
  <c r="D11" i="1"/>
  <c r="E11" i="1"/>
  <c r="F11" i="1"/>
  <c r="G11" i="1"/>
  <c r="H11" i="1"/>
  <c r="I11" i="1"/>
  <c r="J11" i="1"/>
  <c r="K11" i="1"/>
  <c r="B11" i="1"/>
  <c r="L14" i="1" l="1"/>
  <c r="F16" i="1"/>
  <c r="L16" i="1" s="1"/>
  <c r="C5" i="2" s="1"/>
  <c r="L13" i="1"/>
  <c r="L17" i="1"/>
  <c r="C7" i="2" s="1"/>
  <c r="C26" i="2" l="1"/>
  <c r="C28" i="2" s="1"/>
  <c r="C31" i="2" s="1"/>
  <c r="L18" i="1"/>
</calcChain>
</file>

<file path=xl/comments1.xml><?xml version="1.0" encoding="utf-8"?>
<comments xmlns="http://schemas.openxmlformats.org/spreadsheetml/2006/main">
  <authors>
    <author>Nurmio Mats</author>
  </authors>
  <commentList>
    <comment ref="A2" authorId="0" shapeId="0">
      <text>
        <r>
          <rPr>
            <sz val="9"/>
            <color indexed="81"/>
            <rFont val="Tahoma"/>
            <charset val="1"/>
          </rPr>
          <t xml:space="preserve">Kirjoita alla olevien otsikoiden alle otsikossa kysytyt tiedot mahdollisimman tarkasti ja yksityiskohtaisesti. Tarvittaessa kysy lisätietoa ja ohjeita yritysneuvojalta. 
</t>
        </r>
      </text>
    </comment>
    <comment ref="A10" authorId="0" shapeId="0">
      <text>
        <r>
          <rPr>
            <sz val="9"/>
            <color indexed="81"/>
            <rFont val="Tahoma"/>
            <family val="2"/>
          </rPr>
          <t xml:space="preserve">Kuvaa idea mahdollisimman yksityiskohtaisesti. Mieti, että kerrot ulkopuoliselle kuulijalle ensimmäistä kertaa, minkälaista yritystä olet perustamassa.
Jos kyseessä on yritysosto, niin kerro mitä ostetaan. 
</t>
        </r>
      </text>
    </comment>
    <comment ref="A12" authorId="0" shapeId="0">
      <text>
        <r>
          <rPr>
            <sz val="9"/>
            <color indexed="81"/>
            <rFont val="Tahoma"/>
            <family val="2"/>
          </rPr>
          <t xml:space="preserve">Miten ja mistä osaaminen ideaan liittyen on hankittu; esim. koulutus, kokemus, harrastustoiminta tms.? Voit kopioida myös oman ansioluettelosi.
</t>
        </r>
      </text>
    </comment>
    <comment ref="A14" authorId="0" shapeId="0">
      <text>
        <r>
          <rPr>
            <sz val="9"/>
            <color indexed="81"/>
            <rFont val="Tahoma"/>
            <family val="2"/>
          </rPr>
          <t xml:space="preserve">Mitä tuotteita ja/tai palveluita yritys myy asiakkaille? 
Jos myydään palveluita, niin voit kehittää palvelulle nimen, mutta kerro ainakin palvelun sisältö. 
</t>
        </r>
      </text>
    </comment>
    <comment ref="A16" authorId="0" shapeId="0">
      <text>
        <r>
          <rPr>
            <sz val="9"/>
            <color indexed="81"/>
            <rFont val="Tahoma"/>
            <family val="2"/>
          </rPr>
          <t xml:space="preserve">Kenelle yrityksen tuotteita ja palveluita myydään ja markkinoidaan? (yksityiset kuluttajat vai yritykset)
Erittele asiakasryhmät mahdollisimman tarkasti (mitä tarkemmin pystyt eri asiakasryhmiä määrittelemään, sitä helpompi on tehdä markkinointia). 
</t>
        </r>
      </text>
    </comment>
    <comment ref="A20" authorId="0" shapeId="0">
      <text>
        <r>
          <rPr>
            <sz val="9"/>
            <color indexed="81"/>
            <rFont val="Tahoma"/>
            <charset val="1"/>
          </rPr>
          <t xml:space="preserve">Miten ja kuka tekee tuotteiden/palveluiden myynnin? 
Paljonko tähän käytetään aikaa päivittäin/viikoittain?
Miten yrityksesi näkyy internetissä ja löytyy sieltä, kerro yrityksen nettimarkkinoinnin keinot?
Onko menekinedistämistoimia (hinnan alennuksia hiljaisina aikoina, avointen ovien päiviä, näyttelyitä/muita tapahtumia asiakkaille, kanta-asiakasjärjestelmät…)?
</t>
        </r>
      </text>
    </comment>
    <comment ref="A22" authorId="0" shapeId="0">
      <text>
        <r>
          <rPr>
            <sz val="9"/>
            <color indexed="81"/>
            <rFont val="Tahoma"/>
            <charset val="1"/>
          </rPr>
          <t xml:space="preserve">Tarvitaanko toimitilaa ja millaista? 
Jos toimitila tiedossa, missä se on ja kuvaa tilaa?
Vuokrataanko, ostetaanko, tarvitaanko remonttia ja millaista, paljonko maksaa?
Montako viikkoa vuodessa yritys toimii, montako viikkoa pidät lomaa? 
Yrityksen aukioloajat tai työssäoloaika? (Montako tuntia päivässä ja montako päivää viikossa?)
</t>
        </r>
      </text>
    </comment>
    <comment ref="A30" authorId="0" shapeId="0">
      <text>
        <r>
          <rPr>
            <sz val="9"/>
            <color indexed="81"/>
            <rFont val="Tahoma"/>
            <charset val="1"/>
          </rPr>
          <t xml:space="preserve">SWOT-analyysissä voit tarkastella menestystekijöitä ja riskejä.
Alle voit kartoittaa eri osa-alueet lyhyesti.
</t>
        </r>
      </text>
    </comment>
  </commentList>
</comments>
</file>

<file path=xl/sharedStrings.xml><?xml version="1.0" encoding="utf-8"?>
<sst xmlns="http://schemas.openxmlformats.org/spreadsheetml/2006/main" count="72" uniqueCount="72">
  <si>
    <t>Tuote 1</t>
  </si>
  <si>
    <t>Tuote 2</t>
  </si>
  <si>
    <t>Tuote 3</t>
  </si>
  <si>
    <t>Tuote 4</t>
  </si>
  <si>
    <t>Tuote 5</t>
  </si>
  <si>
    <t>Tuote 6</t>
  </si>
  <si>
    <t>Tuote 7</t>
  </si>
  <si>
    <t>Tuote 8</t>
  </si>
  <si>
    <t>Tuote 9</t>
  </si>
  <si>
    <t>Tuote 10</t>
  </si>
  <si>
    <t>Alv 0%</t>
  </si>
  <si>
    <t>TUOTTEET</t>
  </si>
  <si>
    <t>Yksikköhinta €</t>
  </si>
  <si>
    <t>Yksikkökustannus €</t>
  </si>
  <si>
    <t>Kate €</t>
  </si>
  <si>
    <t>Myynti/kk €</t>
  </si>
  <si>
    <t>Kulu/kk €</t>
  </si>
  <si>
    <t>Myynti kpl/kk</t>
  </si>
  <si>
    <t>Myyntikuukausia, kpl</t>
  </si>
  <si>
    <t>YHTEENSÄ</t>
  </si>
  <si>
    <t>KATE</t>
  </si>
  <si>
    <t>MYYNTILASKELMA</t>
  </si>
  <si>
    <t>Täytä siniset kentät</t>
  </si>
  <si>
    <t>TULOSLASKELMA</t>
  </si>
  <si>
    <t>Liikevaihto</t>
  </si>
  <si>
    <t>Liiketoiminnan muut kulut</t>
  </si>
  <si>
    <t>Tuotantokustannukset</t>
  </si>
  <si>
    <t>KIINTEÄT KULUT</t>
  </si>
  <si>
    <t>Yrittäjän palkka</t>
  </si>
  <si>
    <t>YEL-maksu</t>
  </si>
  <si>
    <t>Palkkojen sivukulut (n. 40 %)</t>
  </si>
  <si>
    <t>Henkilöstön palkat</t>
  </si>
  <si>
    <t>vuokra + sähkö</t>
  </si>
  <si>
    <t>korjaukset</t>
  </si>
  <si>
    <t>puhelin, netti</t>
  </si>
  <si>
    <t>matka- /autokulut</t>
  </si>
  <si>
    <t>markkinointi</t>
  </si>
  <si>
    <t>kirjanpito</t>
  </si>
  <si>
    <t>toimistokulut</t>
  </si>
  <si>
    <t>koulutus</t>
  </si>
  <si>
    <t>yrittäjäin työttömyyskassa</t>
  </si>
  <si>
    <t>muut kulut</t>
  </si>
  <si>
    <t>KIINTEÄT KULUT YHTEENSÄ</t>
  </si>
  <si>
    <t>KÄYTTÖKATE</t>
  </si>
  <si>
    <t>Suunnitelmanmukaiset poistot</t>
  </si>
  <si>
    <t>LIIKETULOS</t>
  </si>
  <si>
    <t>Korko- ja rahoitustuotot</t>
  </si>
  <si>
    <t>Korko- ja rahoituskulut</t>
  </si>
  <si>
    <t>TULOS (ennen veroja)</t>
  </si>
  <si>
    <t>SUUNNITELMA LIIKETOIMINNALLE</t>
  </si>
  <si>
    <t>osoite:</t>
  </si>
  <si>
    <t>Toimiala:</t>
  </si>
  <si>
    <t>Perustamisvuosi:</t>
  </si>
  <si>
    <r>
      <t xml:space="preserve">SWOT-ANALYYSI </t>
    </r>
    <r>
      <rPr>
        <sz val="11"/>
        <color theme="1"/>
        <rFont val="Gill Sans MT"/>
        <family val="2"/>
      </rPr>
      <t>(riskien arviointi)</t>
    </r>
  </si>
  <si>
    <t>LIIKETOIMINTA / LIIKEIDEA</t>
  </si>
  <si>
    <t>OSAAMINEN</t>
  </si>
  <si>
    <t>TUOTTEET / PALVELUT</t>
  </si>
  <si>
    <t>ASIAKKAAT / MARKKINAT</t>
  </si>
  <si>
    <t>KILPAILIJAT</t>
  </si>
  <si>
    <t>MARKKINOINTI</t>
  </si>
  <si>
    <t>YRITYKSESI</t>
  </si>
  <si>
    <t xml:space="preserve">TUOTANTO </t>
  </si>
  <si>
    <t>HENKILÖSTÖ</t>
  </si>
  <si>
    <t>KIRJANPITO JA RAHOITUSSUUNNITTELU</t>
  </si>
  <si>
    <t>(huomioi kommentit, punaiset merkit solujen oikeassa yläkulmassa)</t>
  </si>
  <si>
    <t>Yrityksen nimi:</t>
  </si>
  <si>
    <t>Yritysmuoto:</t>
  </si>
  <si>
    <t xml:space="preserve">Nimi: </t>
  </si>
  <si>
    <t>€ vuodessa</t>
  </si>
  <si>
    <t>€ kuukaudessa € (alv 0%)</t>
  </si>
  <si>
    <t>Kokonaismyynti/v €</t>
  </si>
  <si>
    <t>Kokonaiskulut/v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</si>
</sst>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_-* #,##0.00\ [$€-81D]_-;\-* #,##0.00\ [$€-81D]_-;_-* &quot;-&quot;??\ [$€-81D]_-;_-@_-"/>
  </numFmts>
  <fonts count="10" x14ac:knownFonts="1">
    <font>
      <sz val="11"/>
      <color theme="1"/>
      <name val="Calibri"/>
      <family val="2"/>
      <scheme val="minor"/>
    </font>
    <font>
      <sz val="11"/>
      <color theme="1"/>
      <name val="Calibri"/>
      <family val="2"/>
      <scheme val="minor"/>
    </font>
    <font>
      <sz val="11"/>
      <color theme="1"/>
      <name val="Gill Sans MT"/>
      <family val="2"/>
    </font>
    <font>
      <b/>
      <sz val="11"/>
      <color theme="1"/>
      <name val="Gill Sans MT"/>
      <family val="2"/>
    </font>
    <font>
      <sz val="11"/>
      <color theme="0"/>
      <name val="Gill Sans MT"/>
      <family val="2"/>
    </font>
    <font>
      <b/>
      <sz val="11"/>
      <color theme="0"/>
      <name val="Gill Sans MT"/>
      <family val="2"/>
    </font>
    <font>
      <b/>
      <sz val="14"/>
      <color theme="1"/>
      <name val="Gill Sans MT"/>
      <family val="2"/>
    </font>
    <font>
      <sz val="9"/>
      <color indexed="81"/>
      <name val="Tahoma"/>
      <charset val="1"/>
    </font>
    <font>
      <sz val="9"/>
      <color indexed="81"/>
      <name val="Tahoma"/>
      <family val="2"/>
    </font>
    <font>
      <b/>
      <sz val="18"/>
      <color theme="1"/>
      <name val="Gill Sans MT"/>
      <family val="2"/>
    </font>
  </fonts>
  <fills count="6">
    <fill>
      <patternFill patternType="none"/>
    </fill>
    <fill>
      <patternFill patternType="gray125"/>
    </fill>
    <fill>
      <patternFill patternType="solid">
        <fgColor rgb="FFC1ECFF"/>
        <bgColor indexed="64"/>
      </patternFill>
    </fill>
    <fill>
      <patternFill patternType="solid">
        <fgColor rgb="FFA5CFBD"/>
        <bgColor indexed="64"/>
      </patternFill>
    </fill>
    <fill>
      <patternFill patternType="solid">
        <fgColor rgb="FF82BCA3"/>
        <bgColor indexed="64"/>
      </patternFill>
    </fill>
    <fill>
      <patternFill patternType="solid">
        <fgColor rgb="FFDDF4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9">
    <xf numFmtId="0" fontId="0" fillId="0" borderId="0" xfId="0"/>
    <xf numFmtId="0" fontId="2" fillId="0" borderId="0" xfId="0" applyFont="1" applyProtection="1">
      <protection locked="0"/>
    </xf>
    <xf numFmtId="164" fontId="2" fillId="5" borderId="0" xfId="0" applyNumberFormat="1" applyFont="1" applyFill="1" applyProtection="1">
      <protection locked="0"/>
    </xf>
    <xf numFmtId="0" fontId="0" fillId="0" borderId="0" xfId="0" applyProtection="1">
      <protection locked="0"/>
    </xf>
    <xf numFmtId="0" fontId="2" fillId="0" borderId="0" xfId="0" applyFont="1" applyProtection="1"/>
    <xf numFmtId="0" fontId="3" fillId="0" borderId="0" xfId="0" applyFont="1" applyProtection="1"/>
    <xf numFmtId="0" fontId="2" fillId="0" borderId="0" xfId="0" applyFont="1" applyAlignment="1" applyProtection="1">
      <alignment horizontal="center"/>
    </xf>
    <xf numFmtId="164" fontId="4" fillId="3" borderId="0" xfId="0" applyNumberFormat="1" applyFont="1" applyFill="1" applyProtection="1"/>
    <xf numFmtId="164" fontId="2" fillId="0" borderId="0" xfId="1" applyNumberFormat="1" applyFont="1" applyProtection="1"/>
    <xf numFmtId="164" fontId="2" fillId="0" borderId="0" xfId="0" applyNumberFormat="1" applyFont="1" applyProtection="1"/>
    <xf numFmtId="0" fontId="2" fillId="0" borderId="0" xfId="0" applyFont="1" applyBorder="1" applyProtection="1">
      <protection locked="0"/>
    </xf>
    <xf numFmtId="0" fontId="2" fillId="5" borderId="1" xfId="0" applyFont="1" applyFill="1" applyBorder="1"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0" fontId="2" fillId="5" borderId="1" xfId="0" applyFont="1" applyFill="1" applyBorder="1" applyProtection="1">
      <protection locked="0"/>
    </xf>
    <xf numFmtId="0" fontId="2" fillId="0" borderId="0" xfId="0" applyFont="1" applyFill="1" applyProtection="1">
      <protection locked="0"/>
    </xf>
    <xf numFmtId="0" fontId="2" fillId="2" borderId="1" xfId="0" applyFont="1" applyFill="1" applyBorder="1" applyProtection="1">
      <protection locked="0"/>
    </xf>
    <xf numFmtId="0" fontId="5" fillId="0" borderId="0" xfId="0" applyFont="1" applyFill="1" applyProtection="1">
      <protection locked="0"/>
    </xf>
    <xf numFmtId="0" fontId="3" fillId="5" borderId="0" xfId="0" applyFont="1" applyFill="1" applyProtection="1"/>
    <xf numFmtId="0" fontId="2" fillId="0" borderId="0" xfId="0" applyFont="1" applyFill="1" applyAlignment="1" applyProtection="1">
      <alignment horizontal="right"/>
    </xf>
    <xf numFmtId="0" fontId="2" fillId="0" borderId="1" xfId="0" applyFont="1" applyBorder="1" applyProtection="1"/>
    <xf numFmtId="0" fontId="3" fillId="0" borderId="1" xfId="0" applyFont="1" applyBorder="1" applyAlignment="1" applyProtection="1">
      <alignment wrapText="1"/>
    </xf>
    <xf numFmtId="0" fontId="3" fillId="0" borderId="1" xfId="0" applyFont="1" applyBorder="1" applyProtection="1"/>
    <xf numFmtId="0" fontId="3" fillId="0" borderId="1" xfId="0" applyFont="1" applyFill="1" applyBorder="1" applyProtection="1"/>
    <xf numFmtId="164" fontId="2" fillId="0" borderId="1" xfId="0" applyNumberFormat="1" applyFont="1" applyBorder="1" applyProtection="1"/>
    <xf numFmtId="0" fontId="5" fillId="3" borderId="0" xfId="0" applyFont="1" applyFill="1" applyBorder="1" applyAlignment="1" applyProtection="1">
      <alignment horizontal="center"/>
    </xf>
    <xf numFmtId="164" fontId="4" fillId="3" borderId="0" xfId="0" applyNumberFormat="1" applyFont="1" applyFill="1" applyBorder="1" applyProtection="1"/>
    <xf numFmtId="0" fontId="4" fillId="4" borderId="0" xfId="0" applyFont="1" applyFill="1" applyProtection="1"/>
    <xf numFmtId="164" fontId="4" fillId="4" borderId="0" xfId="0" applyNumberFormat="1" applyFont="1" applyFill="1" applyProtection="1"/>
    <xf numFmtId="49" fontId="2" fillId="0" borderId="0" xfId="0" applyNumberFormat="1" applyFont="1" applyAlignment="1" applyProtection="1">
      <alignment vertical="top"/>
      <protection locked="0"/>
    </xf>
    <xf numFmtId="49" fontId="3" fillId="0" borderId="0" xfId="0" applyNumberFormat="1" applyFont="1" applyAlignment="1" applyProtection="1">
      <alignment vertical="top"/>
      <protection locked="0"/>
    </xf>
    <xf numFmtId="49" fontId="2" fillId="0" borderId="0" xfId="0" applyNumberFormat="1" applyFont="1" applyAlignment="1" applyProtection="1">
      <alignment vertical="top" wrapText="1"/>
      <protection locked="0"/>
    </xf>
    <xf numFmtId="0" fontId="0" fillId="0" borderId="0" xfId="0" applyAlignment="1" applyProtection="1">
      <alignment vertical="top" wrapText="1"/>
      <protection locked="0"/>
    </xf>
    <xf numFmtId="49" fontId="3" fillId="0" borderId="0" xfId="0" applyNumberFormat="1" applyFont="1" applyAlignment="1" applyProtection="1">
      <protection locked="0"/>
    </xf>
    <xf numFmtId="49" fontId="6" fillId="0" borderId="0" xfId="0" applyNumberFormat="1" applyFont="1" applyAlignment="1" applyProtection="1">
      <alignment vertical="top"/>
    </xf>
    <xf numFmtId="49" fontId="2" fillId="0" borderId="0" xfId="0" applyNumberFormat="1" applyFont="1" applyAlignment="1" applyProtection="1">
      <alignment vertical="top"/>
    </xf>
    <xf numFmtId="0" fontId="2" fillId="5" borderId="0" xfId="0" applyFont="1" applyFill="1" applyProtection="1">
      <protection locked="0"/>
    </xf>
    <xf numFmtId="0" fontId="9" fillId="0" borderId="0" xfId="0" applyFont="1" applyProtection="1"/>
    <xf numFmtId="0" fontId="9" fillId="0" borderId="0" xfId="0" applyFont="1" applyAlignment="1" applyProtection="1"/>
  </cellXfs>
  <cellStyles count="2">
    <cellStyle name="Normal" xfId="0" builtinId="0"/>
    <cellStyle name="Valuta" xfId="1" builtinId="4"/>
  </cellStyles>
  <dxfs count="0"/>
  <tableStyles count="0" defaultTableStyle="TableStyleMedium2" defaultPivotStyle="PivotStyleLight16"/>
  <colors>
    <mruColors>
      <color rgb="FFDDF4FF"/>
      <color rgb="FFC1ECFF"/>
      <color rgb="FF82BCA3"/>
      <color rgb="FFA5CFBD"/>
      <color rgb="FF73B398"/>
      <color rgb="FF005174"/>
      <color rgb="FFF9EE6E"/>
      <color rgb="FF1E517C"/>
      <color rgb="FF38BEA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9526</xdr:colOff>
      <xdr:row>10</xdr:row>
      <xdr:rowOff>1</xdr:rowOff>
    </xdr:from>
    <xdr:to>
      <xdr:col>0</xdr:col>
      <xdr:colOff>7296150</xdr:colOff>
      <xdr:row>11</xdr:row>
      <xdr:rowOff>9526</xdr:rowOff>
    </xdr:to>
    <xdr:sp macro="" textlink="">
      <xdr:nvSpPr>
        <xdr:cNvPr id="3" name="textruta 2"/>
        <xdr:cNvSpPr txBox="1"/>
      </xdr:nvSpPr>
      <xdr:spPr>
        <a:xfrm>
          <a:off x="9526" y="2438401"/>
          <a:ext cx="7286624"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12</xdr:row>
      <xdr:rowOff>0</xdr:rowOff>
    </xdr:from>
    <xdr:to>
      <xdr:col>0</xdr:col>
      <xdr:colOff>7296150</xdr:colOff>
      <xdr:row>13</xdr:row>
      <xdr:rowOff>0</xdr:rowOff>
    </xdr:to>
    <xdr:sp macro="" textlink="">
      <xdr:nvSpPr>
        <xdr:cNvPr id="4" name="textruta 3"/>
        <xdr:cNvSpPr txBox="1"/>
      </xdr:nvSpPr>
      <xdr:spPr>
        <a:xfrm>
          <a:off x="0" y="4210050"/>
          <a:ext cx="7296150"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14</xdr:row>
      <xdr:rowOff>9526</xdr:rowOff>
    </xdr:from>
    <xdr:to>
      <xdr:col>0</xdr:col>
      <xdr:colOff>7296149</xdr:colOff>
      <xdr:row>15</xdr:row>
      <xdr:rowOff>1</xdr:rowOff>
    </xdr:to>
    <xdr:sp macro="" textlink="">
      <xdr:nvSpPr>
        <xdr:cNvPr id="5" name="textruta 4"/>
        <xdr:cNvSpPr txBox="1"/>
      </xdr:nvSpPr>
      <xdr:spPr>
        <a:xfrm>
          <a:off x="0" y="5991226"/>
          <a:ext cx="7296149"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16</xdr:row>
      <xdr:rowOff>0</xdr:rowOff>
    </xdr:from>
    <xdr:to>
      <xdr:col>1</xdr:col>
      <xdr:colOff>0</xdr:colOff>
      <xdr:row>17</xdr:row>
      <xdr:rowOff>0</xdr:rowOff>
    </xdr:to>
    <xdr:sp macro="" textlink="">
      <xdr:nvSpPr>
        <xdr:cNvPr id="6" name="textruta 5"/>
        <xdr:cNvSpPr txBox="1"/>
      </xdr:nvSpPr>
      <xdr:spPr>
        <a:xfrm>
          <a:off x="0" y="7753350"/>
          <a:ext cx="73056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oneCellAnchor>
    <xdr:from>
      <xdr:col>0</xdr:col>
      <xdr:colOff>0</xdr:colOff>
      <xdr:row>18</xdr:row>
      <xdr:rowOff>9525</xdr:rowOff>
    </xdr:from>
    <xdr:ext cx="7286625" cy="1533526"/>
    <xdr:sp macro="" textlink="">
      <xdr:nvSpPr>
        <xdr:cNvPr id="7" name="textruta 6"/>
        <xdr:cNvSpPr txBox="1"/>
      </xdr:nvSpPr>
      <xdr:spPr>
        <a:xfrm>
          <a:off x="0" y="9686925"/>
          <a:ext cx="7286625" cy="1533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FI" sz="1100">
            <a:latin typeface="Gill Sans MT" panose="020B0502020104020203" pitchFamily="34" charset="0"/>
          </a:endParaRPr>
        </a:p>
      </xdr:txBody>
    </xdr:sp>
    <xdr:clientData/>
  </xdr:oneCellAnchor>
  <xdr:twoCellAnchor>
    <xdr:from>
      <xdr:col>0</xdr:col>
      <xdr:colOff>0</xdr:colOff>
      <xdr:row>22</xdr:row>
      <xdr:rowOff>1</xdr:rowOff>
    </xdr:from>
    <xdr:to>
      <xdr:col>0</xdr:col>
      <xdr:colOff>7286625</xdr:colOff>
      <xdr:row>23</xdr:row>
      <xdr:rowOff>9526</xdr:rowOff>
    </xdr:to>
    <xdr:sp macro="" textlink="">
      <xdr:nvSpPr>
        <xdr:cNvPr id="9" name="textruta 8"/>
        <xdr:cNvSpPr txBox="1"/>
      </xdr:nvSpPr>
      <xdr:spPr>
        <a:xfrm>
          <a:off x="0" y="13220701"/>
          <a:ext cx="728662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0</xdr:colOff>
      <xdr:row>24</xdr:row>
      <xdr:rowOff>0</xdr:rowOff>
    </xdr:from>
    <xdr:to>
      <xdr:col>0</xdr:col>
      <xdr:colOff>7229475</xdr:colOff>
      <xdr:row>25</xdr:row>
      <xdr:rowOff>9525</xdr:rowOff>
    </xdr:to>
    <xdr:sp macro="" textlink="">
      <xdr:nvSpPr>
        <xdr:cNvPr id="10" name="textruta 9"/>
        <xdr:cNvSpPr txBox="1"/>
      </xdr:nvSpPr>
      <xdr:spPr>
        <a:xfrm>
          <a:off x="0" y="14992350"/>
          <a:ext cx="7229475"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p>
      </xdr:txBody>
    </xdr:sp>
    <xdr:clientData/>
  </xdr:twoCellAnchor>
  <xdr:twoCellAnchor>
    <xdr:from>
      <xdr:col>0</xdr:col>
      <xdr:colOff>0</xdr:colOff>
      <xdr:row>26</xdr:row>
      <xdr:rowOff>9525</xdr:rowOff>
    </xdr:from>
    <xdr:to>
      <xdr:col>1</xdr:col>
      <xdr:colOff>0</xdr:colOff>
      <xdr:row>27</xdr:row>
      <xdr:rowOff>9525</xdr:rowOff>
    </xdr:to>
    <xdr:sp macro="" textlink="">
      <xdr:nvSpPr>
        <xdr:cNvPr id="11" name="textruta 10"/>
        <xdr:cNvSpPr txBox="1"/>
      </xdr:nvSpPr>
      <xdr:spPr>
        <a:xfrm>
          <a:off x="0" y="16773525"/>
          <a:ext cx="7305675"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9525</xdr:colOff>
      <xdr:row>28</xdr:row>
      <xdr:rowOff>9525</xdr:rowOff>
    </xdr:from>
    <xdr:to>
      <xdr:col>0</xdr:col>
      <xdr:colOff>7305674</xdr:colOff>
      <xdr:row>29</xdr:row>
      <xdr:rowOff>0</xdr:rowOff>
    </xdr:to>
    <xdr:sp macro="" textlink="">
      <xdr:nvSpPr>
        <xdr:cNvPr id="12" name="textruta 11"/>
        <xdr:cNvSpPr txBox="1"/>
      </xdr:nvSpPr>
      <xdr:spPr>
        <a:xfrm>
          <a:off x="9525" y="18945225"/>
          <a:ext cx="7296149"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3333750</xdr:colOff>
      <xdr:row>30</xdr:row>
      <xdr:rowOff>1676400</xdr:rowOff>
    </xdr:from>
    <xdr:to>
      <xdr:col>0</xdr:col>
      <xdr:colOff>7296150</xdr:colOff>
      <xdr:row>31</xdr:row>
      <xdr:rowOff>0</xdr:rowOff>
    </xdr:to>
    <xdr:sp macro="" textlink="">
      <xdr:nvSpPr>
        <xdr:cNvPr id="13" name="textruta 12"/>
        <xdr:cNvSpPr txBox="1"/>
      </xdr:nvSpPr>
      <xdr:spPr>
        <a:xfrm>
          <a:off x="3333750" y="22383750"/>
          <a:ext cx="3962400"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MARKKINOIDEN UHAT</a:t>
          </a:r>
        </a:p>
        <a:p>
          <a:endParaRPr lang="sv-FI" sz="1100">
            <a:latin typeface="Gill Sans MT" panose="020B0502020104020203" pitchFamily="34" charset="0"/>
          </a:endParaRPr>
        </a:p>
      </xdr:txBody>
    </xdr:sp>
    <xdr:clientData/>
  </xdr:twoCellAnchor>
  <xdr:twoCellAnchor>
    <xdr:from>
      <xdr:col>0</xdr:col>
      <xdr:colOff>3352801</xdr:colOff>
      <xdr:row>30</xdr:row>
      <xdr:rowOff>0</xdr:rowOff>
    </xdr:from>
    <xdr:to>
      <xdr:col>1</xdr:col>
      <xdr:colOff>0</xdr:colOff>
      <xdr:row>30</xdr:row>
      <xdr:rowOff>1676400</xdr:rowOff>
    </xdr:to>
    <xdr:sp macro="" textlink="">
      <xdr:nvSpPr>
        <xdr:cNvPr id="15" name="textruta 14"/>
        <xdr:cNvSpPr txBox="1"/>
      </xdr:nvSpPr>
      <xdr:spPr>
        <a:xfrm>
          <a:off x="3352801" y="20707350"/>
          <a:ext cx="3952874"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YRITTÄJÄN HEIKKOUDET</a:t>
          </a:r>
        </a:p>
        <a:p>
          <a:endParaRPr lang="sv-FI" sz="1100">
            <a:latin typeface="Gill Sans MT" panose="020B0502020104020203" pitchFamily="34" charset="0"/>
          </a:endParaRPr>
        </a:p>
      </xdr:txBody>
    </xdr:sp>
    <xdr:clientData/>
  </xdr:twoCellAnchor>
  <xdr:twoCellAnchor>
    <xdr:from>
      <xdr:col>0</xdr:col>
      <xdr:colOff>1</xdr:colOff>
      <xdr:row>29</xdr:row>
      <xdr:rowOff>219074</xdr:rowOff>
    </xdr:from>
    <xdr:to>
      <xdr:col>0</xdr:col>
      <xdr:colOff>3352800</xdr:colOff>
      <xdr:row>30</xdr:row>
      <xdr:rowOff>1676400</xdr:rowOff>
    </xdr:to>
    <xdr:sp macro="" textlink="">
      <xdr:nvSpPr>
        <xdr:cNvPr id="16" name="textruta 15"/>
        <xdr:cNvSpPr txBox="1"/>
      </xdr:nvSpPr>
      <xdr:spPr>
        <a:xfrm>
          <a:off x="1" y="20707349"/>
          <a:ext cx="3352799" cy="1676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YRITTÄJÄN VAHVUUDET</a:t>
          </a:r>
        </a:p>
        <a:p>
          <a:endParaRPr lang="sv-FI" sz="1100">
            <a:latin typeface="Gill Sans MT" panose="020B0502020104020203" pitchFamily="34" charset="0"/>
          </a:endParaRPr>
        </a:p>
      </xdr:txBody>
    </xdr:sp>
    <xdr:clientData/>
  </xdr:twoCellAnchor>
  <xdr:twoCellAnchor>
    <xdr:from>
      <xdr:col>0</xdr:col>
      <xdr:colOff>0</xdr:colOff>
      <xdr:row>30</xdr:row>
      <xdr:rowOff>1685925</xdr:rowOff>
    </xdr:from>
    <xdr:to>
      <xdr:col>0</xdr:col>
      <xdr:colOff>3343274</xdr:colOff>
      <xdr:row>30</xdr:row>
      <xdr:rowOff>3400425</xdr:rowOff>
    </xdr:to>
    <xdr:sp macro="" textlink="">
      <xdr:nvSpPr>
        <xdr:cNvPr id="17" name="textruta 16"/>
        <xdr:cNvSpPr txBox="1"/>
      </xdr:nvSpPr>
      <xdr:spPr>
        <a:xfrm>
          <a:off x="0" y="22393275"/>
          <a:ext cx="3343274"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FI" sz="1100">
              <a:latin typeface="Gill Sans MT" panose="020B0502020104020203" pitchFamily="34" charset="0"/>
            </a:rPr>
            <a:t>MARKKINOIDEN MAHDOLLISUUDET</a:t>
          </a:r>
        </a:p>
        <a:p>
          <a:endParaRPr lang="sv-FI" sz="1100">
            <a:latin typeface="Gill Sans MT" panose="020B0502020104020203" pitchFamily="34" charset="0"/>
          </a:endParaRPr>
        </a:p>
      </xdr:txBody>
    </xdr:sp>
    <xdr:clientData/>
  </xdr:twoCellAnchor>
  <xdr:twoCellAnchor>
    <xdr:from>
      <xdr:col>0</xdr:col>
      <xdr:colOff>0</xdr:colOff>
      <xdr:row>18</xdr:row>
      <xdr:rowOff>0</xdr:rowOff>
    </xdr:from>
    <xdr:to>
      <xdr:col>0</xdr:col>
      <xdr:colOff>7286626</xdr:colOff>
      <xdr:row>19</xdr:row>
      <xdr:rowOff>0</xdr:rowOff>
    </xdr:to>
    <xdr:sp macro="" textlink="">
      <xdr:nvSpPr>
        <xdr:cNvPr id="18" name="textruta 17"/>
        <xdr:cNvSpPr txBox="1"/>
      </xdr:nvSpPr>
      <xdr:spPr>
        <a:xfrm>
          <a:off x="0" y="9677400"/>
          <a:ext cx="7286626" cy="1552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twoCellAnchor>
    <xdr:from>
      <xdr:col>0</xdr:col>
      <xdr:colOff>9526</xdr:colOff>
      <xdr:row>20</xdr:row>
      <xdr:rowOff>0</xdr:rowOff>
    </xdr:from>
    <xdr:to>
      <xdr:col>0</xdr:col>
      <xdr:colOff>7286625</xdr:colOff>
      <xdr:row>21</xdr:row>
      <xdr:rowOff>9525</xdr:rowOff>
    </xdr:to>
    <xdr:sp macro="" textlink="">
      <xdr:nvSpPr>
        <xdr:cNvPr id="19" name="textruta 18"/>
        <xdr:cNvSpPr txBox="1"/>
      </xdr:nvSpPr>
      <xdr:spPr>
        <a:xfrm>
          <a:off x="9526" y="11449050"/>
          <a:ext cx="7277099" cy="156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FI" sz="1100">
            <a:latin typeface="Gill Sans MT" panose="020B0502020104020203"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0</xdr:row>
      <xdr:rowOff>192341</xdr:rowOff>
    </xdr:from>
    <xdr:to>
      <xdr:col>4</xdr:col>
      <xdr:colOff>609600</xdr:colOff>
      <xdr:row>2</xdr:row>
      <xdr:rowOff>42982</xdr:rowOff>
    </xdr:to>
    <xdr:pic>
      <xdr:nvPicPr>
        <xdr:cNvPr id="3" name="Bildobjekt 2" descr="https://intra.kimitoon.fi/files/1698/Salt_logo_blu_medtext.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0" y="192341"/>
          <a:ext cx="571500" cy="707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476250</xdr:colOff>
      <xdr:row>0</xdr:row>
      <xdr:rowOff>190501</xdr:rowOff>
    </xdr:from>
    <xdr:to>
      <xdr:col>2</xdr:col>
      <xdr:colOff>1019175</xdr:colOff>
      <xdr:row>2</xdr:row>
      <xdr:rowOff>24798</xdr:rowOff>
    </xdr:to>
    <xdr:pic>
      <xdr:nvPicPr>
        <xdr:cNvPr id="7" name="Bildobjekt 6" descr="https://intra.kimitoon.fi/files/1698/Salt_logo_blu_medtext.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190501"/>
          <a:ext cx="542925" cy="6724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31"/>
  <sheetViews>
    <sheetView tabSelected="1" zoomScaleNormal="100" workbookViewId="0">
      <selection activeCell="A4" sqref="A4"/>
    </sheetView>
  </sheetViews>
  <sheetFormatPr defaultColWidth="9.1796875" defaultRowHeight="16.5" x14ac:dyDescent="0.35"/>
  <cols>
    <col min="1" max="1" width="108.54296875" style="29" customWidth="1"/>
    <col min="2" max="2" width="9.1796875" style="29"/>
    <col min="3" max="3" width="9.453125" style="29" customWidth="1"/>
    <col min="4" max="16384" width="9.1796875" style="29"/>
  </cols>
  <sheetData>
    <row r="2" spans="1:3" ht="21" x14ac:dyDescent="0.35">
      <c r="A2" s="34" t="s">
        <v>49</v>
      </c>
    </row>
    <row r="3" spans="1:3" x14ac:dyDescent="0.35">
      <c r="A3" s="35" t="s">
        <v>64</v>
      </c>
    </row>
    <row r="4" spans="1:3" ht="20.25" customHeight="1" x14ac:dyDescent="0.35">
      <c r="A4" s="30" t="s">
        <v>65</v>
      </c>
    </row>
    <row r="5" spans="1:3" ht="20.25" customHeight="1" x14ac:dyDescent="0.35">
      <c r="A5" s="30" t="s">
        <v>50</v>
      </c>
    </row>
    <row r="6" spans="1:3" ht="20.25" customHeight="1" x14ac:dyDescent="0.35">
      <c r="A6" s="30" t="s">
        <v>51</v>
      </c>
    </row>
    <row r="7" spans="1:3" ht="20.25" customHeight="1" x14ac:dyDescent="0.35">
      <c r="A7" s="30" t="s">
        <v>66</v>
      </c>
    </row>
    <row r="8" spans="1:3" ht="20.25" customHeight="1" x14ac:dyDescent="0.35">
      <c r="A8" s="30" t="s">
        <v>52</v>
      </c>
    </row>
    <row r="10" spans="1:3" x14ac:dyDescent="0.35">
      <c r="A10" s="30" t="s">
        <v>54</v>
      </c>
    </row>
    <row r="11" spans="1:3" ht="122.25" customHeight="1" x14ac:dyDescent="0.35">
      <c r="A11" s="31"/>
      <c r="C11" s="32"/>
    </row>
    <row r="12" spans="1:3" x14ac:dyDescent="0.35">
      <c r="A12" s="30" t="s">
        <v>55</v>
      </c>
    </row>
    <row r="13" spans="1:3" ht="122.25" customHeight="1" x14ac:dyDescent="0.35"/>
    <row r="14" spans="1:3" x14ac:dyDescent="0.35">
      <c r="A14" s="30" t="s">
        <v>56</v>
      </c>
    </row>
    <row r="15" spans="1:3" ht="122.25" customHeight="1" x14ac:dyDescent="0.5">
      <c r="A15" s="1"/>
    </row>
    <row r="16" spans="1:3" x14ac:dyDescent="0.35">
      <c r="A16" s="30" t="s">
        <v>57</v>
      </c>
    </row>
    <row r="17" spans="1:1" ht="122.25" customHeight="1" x14ac:dyDescent="0.35"/>
    <row r="18" spans="1:1" ht="29.25" customHeight="1" x14ac:dyDescent="0.5">
      <c r="A18" s="33" t="s">
        <v>58</v>
      </c>
    </row>
    <row r="19" spans="1:1" ht="122.25" customHeight="1" x14ac:dyDescent="0.35"/>
    <row r="20" spans="1:1" x14ac:dyDescent="0.35">
      <c r="A20" s="30" t="s">
        <v>59</v>
      </c>
    </row>
    <row r="21" spans="1:1" ht="122.25" customHeight="1" x14ac:dyDescent="0.35"/>
    <row r="22" spans="1:1" x14ac:dyDescent="0.35">
      <c r="A22" s="30" t="s">
        <v>60</v>
      </c>
    </row>
    <row r="23" spans="1:1" ht="122.25" customHeight="1" x14ac:dyDescent="0.35"/>
    <row r="24" spans="1:1" x14ac:dyDescent="0.35">
      <c r="A24" s="30" t="s">
        <v>61</v>
      </c>
    </row>
    <row r="25" spans="1:1" ht="122.25" customHeight="1" x14ac:dyDescent="0.35"/>
    <row r="26" spans="1:1" x14ac:dyDescent="0.35">
      <c r="A26" s="30" t="s">
        <v>62</v>
      </c>
    </row>
    <row r="27" spans="1:1" ht="122.25" customHeight="1" x14ac:dyDescent="0.35"/>
    <row r="28" spans="1:1" ht="48.75" customHeight="1" x14ac:dyDescent="0.5">
      <c r="A28" s="33" t="s">
        <v>63</v>
      </c>
    </row>
    <row r="29" spans="1:1" ht="122.25" customHeight="1" x14ac:dyDescent="0.35"/>
    <row r="30" spans="1:1" x14ac:dyDescent="0.35">
      <c r="A30" s="30" t="s">
        <v>53</v>
      </c>
    </row>
    <row r="31" spans="1:1" ht="268.5" customHeight="1" x14ac:dyDescent="0.5">
      <c r="A31" s="1"/>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
  <sheetViews>
    <sheetView workbookViewId="0">
      <selection activeCell="B21" sqref="B21"/>
    </sheetView>
  </sheetViews>
  <sheetFormatPr defaultColWidth="9.1796875" defaultRowHeight="16.5" x14ac:dyDescent="0.5"/>
  <cols>
    <col min="1" max="1" width="22.81640625" style="1" customWidth="1"/>
    <col min="2" max="11" width="16.81640625" style="1" customWidth="1"/>
    <col min="12" max="12" width="18.81640625" style="1" customWidth="1"/>
    <col min="13" max="16384" width="9.1796875" style="1"/>
  </cols>
  <sheetData>
    <row r="2" spans="1:15" ht="50.25" customHeight="1" x14ac:dyDescent="0.8">
      <c r="A2" s="37" t="s">
        <v>21</v>
      </c>
      <c r="B2" s="37"/>
      <c r="C2" s="37"/>
      <c r="D2" s="37"/>
      <c r="E2" s="37"/>
      <c r="J2" s="3"/>
    </row>
    <row r="4" spans="1:15" x14ac:dyDescent="0.5">
      <c r="A4" s="18" t="s">
        <v>22</v>
      </c>
    </row>
    <row r="5" spans="1:15" x14ac:dyDescent="0.5">
      <c r="A5" s="19" t="s">
        <v>67</v>
      </c>
      <c r="B5" s="36"/>
      <c r="C5" s="36"/>
      <c r="D5" s="36"/>
    </row>
    <row r="7" spans="1:15" x14ac:dyDescent="0.5">
      <c r="A7" s="20" t="s">
        <v>10</v>
      </c>
      <c r="B7" s="20" t="s">
        <v>0</v>
      </c>
      <c r="C7" s="20" t="s">
        <v>1</v>
      </c>
      <c r="D7" s="20" t="s">
        <v>2</v>
      </c>
      <c r="E7" s="20" t="s">
        <v>3</v>
      </c>
      <c r="F7" s="20" t="s">
        <v>4</v>
      </c>
      <c r="G7" s="20" t="s">
        <v>5</v>
      </c>
      <c r="H7" s="20" t="s">
        <v>6</v>
      </c>
      <c r="I7" s="20" t="s">
        <v>7</v>
      </c>
      <c r="J7" s="20" t="s">
        <v>8</v>
      </c>
      <c r="K7" s="20" t="s">
        <v>9</v>
      </c>
      <c r="L7" s="10"/>
    </row>
    <row r="8" spans="1:15" s="13" customFormat="1" ht="30.75" customHeight="1" x14ac:dyDescent="0.5">
      <c r="A8" s="21" t="s">
        <v>11</v>
      </c>
      <c r="B8" s="11"/>
      <c r="C8" s="11"/>
      <c r="D8" s="11"/>
      <c r="E8" s="11"/>
      <c r="F8" s="11"/>
      <c r="G8" s="11"/>
      <c r="H8" s="11"/>
      <c r="I8" s="11"/>
      <c r="J8" s="11"/>
      <c r="K8" s="11"/>
      <c r="L8" s="12"/>
    </row>
    <row r="9" spans="1:15" x14ac:dyDescent="0.5">
      <c r="A9" s="20" t="s">
        <v>12</v>
      </c>
      <c r="B9" s="14"/>
      <c r="C9" s="14"/>
      <c r="D9" s="14"/>
      <c r="E9" s="14"/>
      <c r="F9" s="14"/>
      <c r="G9" s="14"/>
      <c r="H9" s="14"/>
      <c r="I9" s="14"/>
      <c r="J9" s="14"/>
      <c r="K9" s="14"/>
      <c r="L9" s="10"/>
    </row>
    <row r="10" spans="1:15" x14ac:dyDescent="0.5">
      <c r="A10" s="20" t="s">
        <v>13</v>
      </c>
      <c r="B10" s="14"/>
      <c r="C10" s="14"/>
      <c r="D10" s="14"/>
      <c r="E10" s="14"/>
      <c r="F10" s="14"/>
      <c r="G10" s="14"/>
      <c r="H10" s="14"/>
      <c r="I10" s="14"/>
      <c r="J10" s="14"/>
      <c r="K10" s="14"/>
      <c r="L10" s="10"/>
      <c r="O10" s="15"/>
    </row>
    <row r="11" spans="1:15" x14ac:dyDescent="0.5">
      <c r="A11" s="20" t="s">
        <v>14</v>
      </c>
      <c r="B11" s="24">
        <f>B9-B10</f>
        <v>0</v>
      </c>
      <c r="C11" s="24">
        <f t="shared" ref="C11:K11" si="0">C9-C10</f>
        <v>0</v>
      </c>
      <c r="D11" s="24">
        <f t="shared" si="0"/>
        <v>0</v>
      </c>
      <c r="E11" s="24">
        <f t="shared" si="0"/>
        <v>0</v>
      </c>
      <c r="F11" s="24">
        <f t="shared" si="0"/>
        <v>0</v>
      </c>
      <c r="G11" s="24">
        <f t="shared" si="0"/>
        <v>0</v>
      </c>
      <c r="H11" s="24">
        <f t="shared" si="0"/>
        <v>0</v>
      </c>
      <c r="I11" s="24">
        <f t="shared" si="0"/>
        <v>0</v>
      </c>
      <c r="J11" s="24">
        <f t="shared" si="0"/>
        <v>0</v>
      </c>
      <c r="K11" s="24">
        <f t="shared" si="0"/>
        <v>0</v>
      </c>
      <c r="L11" s="10"/>
    </row>
    <row r="12" spans="1:15" x14ac:dyDescent="0.5">
      <c r="A12" s="20" t="s">
        <v>17</v>
      </c>
      <c r="B12" s="14"/>
      <c r="C12" s="14"/>
      <c r="D12" s="14"/>
      <c r="E12" s="14"/>
      <c r="F12" s="14"/>
      <c r="G12" s="14"/>
      <c r="H12" s="14"/>
      <c r="I12" s="14"/>
      <c r="J12" s="14"/>
      <c r="K12" s="14"/>
      <c r="L12" s="25" t="s">
        <v>19</v>
      </c>
    </row>
    <row r="13" spans="1:15" x14ac:dyDescent="0.5">
      <c r="A13" s="20" t="s">
        <v>15</v>
      </c>
      <c r="B13" s="24">
        <f>B9*B12</f>
        <v>0</v>
      </c>
      <c r="C13" s="24">
        <f t="shared" ref="C13:K13" si="1">C9*C12</f>
        <v>0</v>
      </c>
      <c r="D13" s="24">
        <f t="shared" si="1"/>
        <v>0</v>
      </c>
      <c r="E13" s="24">
        <f t="shared" si="1"/>
        <v>0</v>
      </c>
      <c r="F13" s="24">
        <f t="shared" si="1"/>
        <v>0</v>
      </c>
      <c r="G13" s="24">
        <f t="shared" si="1"/>
        <v>0</v>
      </c>
      <c r="H13" s="24">
        <f t="shared" si="1"/>
        <v>0</v>
      </c>
      <c r="I13" s="24">
        <f t="shared" si="1"/>
        <v>0</v>
      </c>
      <c r="J13" s="24">
        <f t="shared" si="1"/>
        <v>0</v>
      </c>
      <c r="K13" s="24">
        <f t="shared" si="1"/>
        <v>0</v>
      </c>
      <c r="L13" s="26">
        <f t="shared" ref="L13:L14" si="2">SUM(B13:K13)</f>
        <v>0</v>
      </c>
    </row>
    <row r="14" spans="1:15" x14ac:dyDescent="0.5">
      <c r="A14" s="20" t="s">
        <v>16</v>
      </c>
      <c r="B14" s="24">
        <f>B10*B12</f>
        <v>0</v>
      </c>
      <c r="C14" s="24">
        <f t="shared" ref="C14:K14" si="3">C10*C12</f>
        <v>0</v>
      </c>
      <c r="D14" s="24">
        <f t="shared" si="3"/>
        <v>0</v>
      </c>
      <c r="E14" s="24">
        <f t="shared" si="3"/>
        <v>0</v>
      </c>
      <c r="F14" s="24">
        <f t="shared" si="3"/>
        <v>0</v>
      </c>
      <c r="G14" s="24">
        <f t="shared" si="3"/>
        <v>0</v>
      </c>
      <c r="H14" s="24">
        <f t="shared" si="3"/>
        <v>0</v>
      </c>
      <c r="I14" s="24">
        <f t="shared" si="3"/>
        <v>0</v>
      </c>
      <c r="J14" s="24">
        <f t="shared" si="3"/>
        <v>0</v>
      </c>
      <c r="K14" s="24">
        <f t="shared" si="3"/>
        <v>0</v>
      </c>
      <c r="L14" s="26">
        <f t="shared" si="2"/>
        <v>0</v>
      </c>
    </row>
    <row r="15" spans="1:15" x14ac:dyDescent="0.5">
      <c r="A15" s="20" t="s">
        <v>18</v>
      </c>
      <c r="B15" s="16"/>
      <c r="C15" s="16"/>
      <c r="D15" s="16"/>
      <c r="E15" s="16"/>
      <c r="F15" s="16"/>
      <c r="G15" s="16"/>
      <c r="H15" s="16"/>
      <c r="I15" s="16"/>
      <c r="J15" s="16"/>
      <c r="K15" s="16"/>
      <c r="L15" s="26"/>
    </row>
    <row r="16" spans="1:15" x14ac:dyDescent="0.5">
      <c r="A16" s="22" t="s">
        <v>70</v>
      </c>
      <c r="B16" s="24">
        <f>B13*B15</f>
        <v>0</v>
      </c>
      <c r="C16" s="24">
        <f t="shared" ref="C16:K16" si="4">C13*C15</f>
        <v>0</v>
      </c>
      <c r="D16" s="24">
        <f t="shared" si="4"/>
        <v>0</v>
      </c>
      <c r="E16" s="24">
        <f t="shared" si="4"/>
        <v>0</v>
      </c>
      <c r="F16" s="24">
        <f t="shared" si="4"/>
        <v>0</v>
      </c>
      <c r="G16" s="24">
        <f t="shared" si="4"/>
        <v>0</v>
      </c>
      <c r="H16" s="24">
        <f t="shared" si="4"/>
        <v>0</v>
      </c>
      <c r="I16" s="24">
        <f t="shared" si="4"/>
        <v>0</v>
      </c>
      <c r="J16" s="24">
        <f t="shared" si="4"/>
        <v>0</v>
      </c>
      <c r="K16" s="24">
        <f t="shared" si="4"/>
        <v>0</v>
      </c>
      <c r="L16" s="26">
        <f>SUM(B16:K16)</f>
        <v>0</v>
      </c>
    </row>
    <row r="17" spans="1:12" x14ac:dyDescent="0.5">
      <c r="A17" s="23" t="s">
        <v>71</v>
      </c>
      <c r="B17" s="24">
        <f>B14*B15</f>
        <v>0</v>
      </c>
      <c r="C17" s="24">
        <f t="shared" ref="C17:K17" si="5">C14*C15</f>
        <v>0</v>
      </c>
      <c r="D17" s="24">
        <f t="shared" si="5"/>
        <v>0</v>
      </c>
      <c r="E17" s="24">
        <f t="shared" si="5"/>
        <v>0</v>
      </c>
      <c r="F17" s="24">
        <f t="shared" si="5"/>
        <v>0</v>
      </c>
      <c r="G17" s="24">
        <f t="shared" si="5"/>
        <v>0</v>
      </c>
      <c r="H17" s="24">
        <f t="shared" si="5"/>
        <v>0</v>
      </c>
      <c r="I17" s="24">
        <f t="shared" si="5"/>
        <v>0</v>
      </c>
      <c r="J17" s="24">
        <f t="shared" si="5"/>
        <v>0</v>
      </c>
      <c r="K17" s="24">
        <f t="shared" si="5"/>
        <v>0</v>
      </c>
      <c r="L17" s="26">
        <f>SUM(B17:K17)</f>
        <v>0</v>
      </c>
    </row>
    <row r="18" spans="1:12" x14ac:dyDescent="0.5">
      <c r="J18" s="17"/>
      <c r="K18" s="27" t="s">
        <v>20</v>
      </c>
      <c r="L18" s="28">
        <f>SUM(B16:K16)-SUM(B17:K17)</f>
        <v>0</v>
      </c>
    </row>
  </sheetData>
  <sheetProtection sheet="1" objects="1" scenarios="1" selectLockedCells="1"/>
  <mergeCells count="2">
    <mergeCell ref="B5:D5"/>
    <mergeCell ref="A2:E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1"/>
  <sheetViews>
    <sheetView workbookViewId="0">
      <selection activeCell="B6" sqref="B6"/>
    </sheetView>
  </sheetViews>
  <sheetFormatPr defaultColWidth="9.1796875" defaultRowHeight="16.5" x14ac:dyDescent="0.5"/>
  <cols>
    <col min="1" max="1" width="36.453125" style="1" customWidth="1"/>
    <col min="2" max="2" width="22.54296875" style="1" customWidth="1"/>
    <col min="3" max="3" width="21.453125" style="1" customWidth="1"/>
    <col min="4" max="16384" width="9.1796875" style="1"/>
  </cols>
  <sheetData>
    <row r="2" spans="1:6" ht="48.75" customHeight="1" x14ac:dyDescent="0.8">
      <c r="A2" s="38" t="s">
        <v>23</v>
      </c>
      <c r="B2" s="38"/>
      <c r="C2" s="38"/>
    </row>
    <row r="4" spans="1:6" x14ac:dyDescent="0.5">
      <c r="B4" s="4" t="s">
        <v>69</v>
      </c>
      <c r="C4" s="6" t="s">
        <v>68</v>
      </c>
    </row>
    <row r="5" spans="1:6" x14ac:dyDescent="0.5">
      <c r="A5" s="4" t="s">
        <v>24</v>
      </c>
      <c r="C5" s="7">
        <f>Myyntilaskelma!L16</f>
        <v>0</v>
      </c>
    </row>
    <row r="6" spans="1:6" x14ac:dyDescent="0.5">
      <c r="A6" s="4" t="s">
        <v>25</v>
      </c>
      <c r="B6" s="2"/>
      <c r="C6" s="8">
        <f>B6*12</f>
        <v>0</v>
      </c>
    </row>
    <row r="7" spans="1:6" x14ac:dyDescent="0.5">
      <c r="A7" s="4" t="s">
        <v>26</v>
      </c>
      <c r="C7" s="7">
        <f>Myyntilaskelma!L17</f>
        <v>0</v>
      </c>
    </row>
    <row r="8" spans="1:6" x14ac:dyDescent="0.5">
      <c r="A8" s="4"/>
      <c r="C8" s="4"/>
    </row>
    <row r="9" spans="1:6" x14ac:dyDescent="0.5">
      <c r="A9" s="4" t="s">
        <v>27</v>
      </c>
      <c r="C9" s="4"/>
      <c r="F9" s="3"/>
    </row>
    <row r="10" spans="1:6" x14ac:dyDescent="0.5">
      <c r="A10" s="4" t="s">
        <v>28</v>
      </c>
      <c r="B10" s="2"/>
      <c r="C10" s="9">
        <f>B10*12</f>
        <v>0</v>
      </c>
    </row>
    <row r="11" spans="1:6" x14ac:dyDescent="0.5">
      <c r="A11" s="4" t="s">
        <v>29</v>
      </c>
      <c r="B11" s="2"/>
      <c r="C11" s="9">
        <f>B11*12</f>
        <v>0</v>
      </c>
    </row>
    <row r="12" spans="1:6" x14ac:dyDescent="0.5">
      <c r="A12" s="4" t="s">
        <v>31</v>
      </c>
      <c r="B12" s="2"/>
      <c r="C12" s="9">
        <f>B12*12.5</f>
        <v>0</v>
      </c>
    </row>
    <row r="13" spans="1:6" x14ac:dyDescent="0.5">
      <c r="A13" s="4" t="s">
        <v>30</v>
      </c>
      <c r="B13" s="2"/>
      <c r="C13" s="9">
        <f>B13*12.5</f>
        <v>0</v>
      </c>
    </row>
    <row r="14" spans="1:6" x14ac:dyDescent="0.5">
      <c r="A14" s="4"/>
      <c r="C14" s="4"/>
    </row>
    <row r="15" spans="1:6" x14ac:dyDescent="0.5">
      <c r="A15" s="4" t="s">
        <v>32</v>
      </c>
      <c r="B15" s="2"/>
      <c r="C15" s="9">
        <f>B15*12</f>
        <v>0</v>
      </c>
    </row>
    <row r="16" spans="1:6" x14ac:dyDescent="0.5">
      <c r="A16" s="4" t="s">
        <v>33</v>
      </c>
      <c r="B16" s="2"/>
      <c r="C16" s="9">
        <f t="shared" ref="C16:C24" si="0">B16*12</f>
        <v>0</v>
      </c>
    </row>
    <row r="17" spans="1:3" x14ac:dyDescent="0.5">
      <c r="A17" s="4" t="s">
        <v>34</v>
      </c>
      <c r="B17" s="2"/>
      <c r="C17" s="9">
        <f t="shared" si="0"/>
        <v>0</v>
      </c>
    </row>
    <row r="18" spans="1:3" x14ac:dyDescent="0.5">
      <c r="A18" s="4" t="s">
        <v>35</v>
      </c>
      <c r="B18" s="2"/>
      <c r="C18" s="9">
        <f t="shared" si="0"/>
        <v>0</v>
      </c>
    </row>
    <row r="19" spans="1:3" x14ac:dyDescent="0.5">
      <c r="A19" s="4" t="s">
        <v>36</v>
      </c>
      <c r="B19" s="2"/>
      <c r="C19" s="9">
        <f t="shared" si="0"/>
        <v>0</v>
      </c>
    </row>
    <row r="20" spans="1:3" x14ac:dyDescent="0.5">
      <c r="A20" s="4" t="s">
        <v>37</v>
      </c>
      <c r="B20" s="2"/>
      <c r="C20" s="9">
        <f t="shared" si="0"/>
        <v>0</v>
      </c>
    </row>
    <row r="21" spans="1:3" x14ac:dyDescent="0.5">
      <c r="A21" s="4" t="s">
        <v>38</v>
      </c>
      <c r="B21" s="2"/>
      <c r="C21" s="9">
        <f t="shared" si="0"/>
        <v>0</v>
      </c>
    </row>
    <row r="22" spans="1:3" x14ac:dyDescent="0.5">
      <c r="A22" s="4" t="s">
        <v>39</v>
      </c>
      <c r="B22" s="2"/>
      <c r="C22" s="9">
        <f t="shared" si="0"/>
        <v>0</v>
      </c>
    </row>
    <row r="23" spans="1:3" x14ac:dyDescent="0.5">
      <c r="A23" s="4" t="s">
        <v>40</v>
      </c>
      <c r="B23" s="2"/>
      <c r="C23" s="9">
        <f t="shared" si="0"/>
        <v>0</v>
      </c>
    </row>
    <row r="24" spans="1:3" x14ac:dyDescent="0.5">
      <c r="A24" s="4" t="s">
        <v>41</v>
      </c>
      <c r="B24" s="2"/>
      <c r="C24" s="9">
        <f t="shared" si="0"/>
        <v>0</v>
      </c>
    </row>
    <row r="25" spans="1:3" x14ac:dyDescent="0.5">
      <c r="A25" s="4" t="s">
        <v>42</v>
      </c>
      <c r="C25" s="7">
        <f>SUM(C10:C24)</f>
        <v>0</v>
      </c>
    </row>
    <row r="26" spans="1:3" x14ac:dyDescent="0.5">
      <c r="A26" s="4" t="s">
        <v>43</v>
      </c>
      <c r="C26" s="7">
        <f>C5+C6-C7-C25</f>
        <v>0</v>
      </c>
    </row>
    <row r="27" spans="1:3" x14ac:dyDescent="0.5">
      <c r="A27" s="4" t="s">
        <v>44</v>
      </c>
      <c r="B27" s="2"/>
      <c r="C27" s="9">
        <f>B27*12</f>
        <v>0</v>
      </c>
    </row>
    <row r="28" spans="1:3" x14ac:dyDescent="0.5">
      <c r="A28" s="4" t="s">
        <v>45</v>
      </c>
      <c r="C28" s="7">
        <f>C26-C27</f>
        <v>0</v>
      </c>
    </row>
    <row r="29" spans="1:3" x14ac:dyDescent="0.5">
      <c r="A29" s="4" t="s">
        <v>46</v>
      </c>
      <c r="B29" s="2"/>
      <c r="C29" s="9">
        <f>B29*12</f>
        <v>0</v>
      </c>
    </row>
    <row r="30" spans="1:3" x14ac:dyDescent="0.5">
      <c r="A30" s="4" t="s">
        <v>47</v>
      </c>
      <c r="B30" s="2"/>
      <c r="C30" s="9">
        <f>B30*12</f>
        <v>0</v>
      </c>
    </row>
    <row r="31" spans="1:3" x14ac:dyDescent="0.5">
      <c r="A31" s="5" t="s">
        <v>48</v>
      </c>
      <c r="C31" s="7">
        <f>C28+C29-C30</f>
        <v>0</v>
      </c>
    </row>
  </sheetData>
  <sheetProtection algorithmName="SHA-512" hashValue="kbtcJe5Wqyhvn3SwgxfQFXk49kxf/OXmmLReOdiblAKoXaxl3LjrijJ1ZOQB17upJbIVCwa2h/bTHUu5c3mS2g==" saltValue="lMiqrcESYp86X2YUkIQvbQ==" spinCount="100000" sheet="1" objects="1" scenarios="1" selectLockedCells="1"/>
  <mergeCells count="1">
    <mergeCell ref="A2:C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Suunnitelma</vt:lpstr>
      <vt:lpstr>Myyntilaskelma</vt:lpstr>
      <vt:lpstr>Tuloslakselma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Nurmio Mats</dc:creator>
  <cp:lastModifiedBy>Ström Jonas</cp:lastModifiedBy>
  <cp:lastPrinted>2021-02-26T09:28:14Z</cp:lastPrinted>
  <dcterms:created xsi:type="dcterms:W3CDTF">2021-02-24T13:26:30Z</dcterms:created>
  <dcterms:modified xsi:type="dcterms:W3CDTF">2021-05-24T11:17:22Z</dcterms:modified>
</cp:coreProperties>
</file>